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Summary Request for bus trip" sheetId="1" r:id="rId1"/>
  </sheets>
  <definedNames/>
  <calcPr fullCalcOnLoad="1"/>
</workbook>
</file>

<file path=xl/comments1.xml><?xml version="1.0" encoding="utf-8"?>
<comments xmlns="http://schemas.openxmlformats.org/spreadsheetml/2006/main">
  <authors>
    <author>Supervisor</author>
  </authors>
  <commentList>
    <comment ref="D22" authorId="0">
      <text>
        <r>
          <rPr>
            <b/>
            <sz val="8"/>
            <rFont val="Tahoma"/>
            <family val="2"/>
          </rPr>
          <t>Supervisor:</t>
        </r>
        <r>
          <rPr>
            <sz val="8"/>
            <rFont val="Tahoma"/>
            <family val="2"/>
          </rPr>
          <t xml:space="preserve">
Enter in this format 
12:00 PM or 8:00 AM
Must Include : , 2 digits, and all caps no periods, no spaces.</t>
        </r>
      </text>
    </comment>
    <comment ref="D25" authorId="0">
      <text>
        <r>
          <rPr>
            <b/>
            <sz val="8"/>
            <rFont val="Tahoma"/>
            <family val="2"/>
          </rPr>
          <t>Supervisor:</t>
        </r>
        <r>
          <rPr>
            <sz val="8"/>
            <rFont val="Tahoma"/>
            <family val="2"/>
          </rPr>
          <t xml:space="preserve">
Enter in this format 
12:00 PM or 8:00 AM
Must Include : , 2 digits, and all caps no periods, no spaces.</t>
        </r>
      </text>
    </comment>
    <comment ref="D28" authorId="0">
      <text>
        <r>
          <rPr>
            <b/>
            <sz val="8"/>
            <rFont val="Tahoma"/>
            <family val="2"/>
          </rPr>
          <t>Supervisor:</t>
        </r>
        <r>
          <rPr>
            <sz val="8"/>
            <rFont val="Tahoma"/>
            <family val="2"/>
          </rPr>
          <t xml:space="preserve">
Enter in this format 
12:00 PM or 8:00 AM
Must Include : , 2 digits, and all caps no periods, no spaces.</t>
        </r>
      </text>
    </comment>
    <comment ref="D31" authorId="0">
      <text>
        <r>
          <rPr>
            <b/>
            <sz val="8"/>
            <rFont val="Tahoma"/>
            <family val="2"/>
          </rPr>
          <t>Supervisor:</t>
        </r>
        <r>
          <rPr>
            <sz val="8"/>
            <rFont val="Tahoma"/>
            <family val="2"/>
          </rPr>
          <t xml:space="preserve">
Enter in this format 
12:00 PM or 8:00 AM
Must Include : , 2 digits, and all caps no periods, no spaces.</t>
        </r>
      </text>
    </comment>
    <comment ref="D34" authorId="0">
      <text>
        <r>
          <rPr>
            <b/>
            <sz val="8"/>
            <rFont val="Tahoma"/>
            <family val="2"/>
          </rPr>
          <t>Supervisor:</t>
        </r>
        <r>
          <rPr>
            <sz val="8"/>
            <rFont val="Tahoma"/>
            <family val="2"/>
          </rPr>
          <t xml:space="preserve">
Enter in this format 
12:00 PM or 8:00 AM
Must Include : , 2 digits, and all caps no periods, no spaces.</t>
        </r>
      </text>
    </comment>
    <comment ref="D7" authorId="0">
      <text>
        <r>
          <rPr>
            <b/>
            <sz val="8"/>
            <rFont val="Tahoma"/>
            <family val="2"/>
          </rPr>
          <t>Supervisor:</t>
        </r>
        <r>
          <rPr>
            <sz val="8"/>
            <rFont val="Tahoma"/>
            <family val="2"/>
          </rPr>
          <t xml:space="preserve">
Enter in this format 
12:00 PM or 8:00 AM
Must Include : , 2 digits, and all caps no periods, no spaces.</t>
        </r>
      </text>
    </comment>
    <comment ref="D13" authorId="0">
      <text>
        <r>
          <rPr>
            <b/>
            <sz val="8"/>
            <rFont val="Tahoma"/>
            <family val="2"/>
          </rPr>
          <t>Supervisor:</t>
        </r>
        <r>
          <rPr>
            <sz val="8"/>
            <rFont val="Tahoma"/>
            <family val="2"/>
          </rPr>
          <t xml:space="preserve">
Enter in this format 
12:00 PM or 8:00 AM
Must Include : , 2 digits, and all caps no periods, no spaces.</t>
        </r>
      </text>
    </comment>
    <comment ref="D16" authorId="0">
      <text>
        <r>
          <rPr>
            <b/>
            <sz val="8"/>
            <rFont val="Tahoma"/>
            <family val="2"/>
          </rPr>
          <t>Supervisor:</t>
        </r>
        <r>
          <rPr>
            <sz val="8"/>
            <rFont val="Tahoma"/>
            <family val="2"/>
          </rPr>
          <t xml:space="preserve">
Enter in this format 
12:00 PM or 8:00 AM
Must Include : , 2 digits, and all caps no periods, no spaces.</t>
        </r>
      </text>
    </comment>
    <comment ref="D10" authorId="0">
      <text>
        <r>
          <rPr>
            <b/>
            <sz val="8"/>
            <rFont val="Tahoma"/>
            <family val="2"/>
          </rPr>
          <t>Supervisor:</t>
        </r>
        <r>
          <rPr>
            <sz val="8"/>
            <rFont val="Tahoma"/>
            <family val="2"/>
          </rPr>
          <t xml:space="preserve">
Enter in this format 
12:00 PM or 8:00 AM
Must Include : , 2 digits, and all caps no periods, no spaces.</t>
        </r>
      </text>
    </comment>
    <comment ref="D19" authorId="0">
      <text>
        <r>
          <rPr>
            <b/>
            <sz val="8"/>
            <rFont val="Tahoma"/>
            <family val="2"/>
          </rPr>
          <t>Supervisor:</t>
        </r>
        <r>
          <rPr>
            <sz val="8"/>
            <rFont val="Tahoma"/>
            <family val="2"/>
          </rPr>
          <t xml:space="preserve">
Enter in this format 
12:00 PM or 8:00 AM
Must Include : , 2 digits, and all caps no periods, no spaces.</t>
        </r>
      </text>
    </comment>
  </commentList>
</comments>
</file>

<file path=xl/sharedStrings.xml><?xml version="1.0" encoding="utf-8"?>
<sst xmlns="http://schemas.openxmlformats.org/spreadsheetml/2006/main" count="58" uniqueCount="37">
  <si>
    <t>School</t>
  </si>
  <si>
    <t>PRINT DRIVER'S NAME</t>
  </si>
  <si>
    <t>GRADES/ PURPOSE</t>
  </si>
  <si>
    <t>DESTINATION</t>
  </si>
  <si>
    <t>NO. OF</t>
  </si>
  <si>
    <t>TIME FROM</t>
  </si>
  <si>
    <t>TIME TO</t>
  </si>
  <si>
    <t>HOURS</t>
  </si>
  <si>
    <t xml:space="preserve">DRIVER </t>
  </si>
  <si>
    <t>PAGE _____  OF ______</t>
  </si>
  <si>
    <t>BASE PAY</t>
  </si>
  <si>
    <t>DRIVER</t>
  </si>
  <si>
    <t>RETIREMENT</t>
  </si>
  <si>
    <t>MEDICARE</t>
  </si>
  <si>
    <t>W COMP</t>
  </si>
  <si>
    <t>MEDICARE=</t>
  </si>
  <si>
    <t>W COMP=</t>
  </si>
  <si>
    <t>BASE/HR</t>
  </si>
  <si>
    <t>TOTAL</t>
  </si>
  <si>
    <t xml:space="preserve">DATE </t>
  </si>
  <si>
    <t>DO NOT COMMINGLE MONTHS ON FORMS</t>
  </si>
  <si>
    <t>FOR ACCOUNTING     USE ONLY:</t>
  </si>
  <si>
    <t>PAGE SUBTOTALS</t>
  </si>
  <si>
    <t>SUMMARY OF REQUESTS FOR EXTRA BUS TRIPS</t>
  </si>
  <si>
    <t>DRIVER'S SS#</t>
  </si>
  <si>
    <t>NOTE: SOCIAL SECURITY # (SS#) MUST BE COMPLETED</t>
  </si>
  <si>
    <t>PAGE TOTAL</t>
  </si>
  <si>
    <t>Principal Signature</t>
  </si>
  <si>
    <t>RET=</t>
  </si>
  <si>
    <t>Mileage</t>
  </si>
  <si>
    <t>to SMPSB</t>
  </si>
  <si>
    <t>Mileage Rate</t>
  </si>
  <si>
    <t xml:space="preserve">Account number: </t>
  </si>
  <si>
    <t xml:space="preserve">Account number:  </t>
  </si>
  <si>
    <t>LSE Retirement Sys</t>
  </si>
  <si>
    <t>Revised 07/2022</t>
  </si>
  <si>
    <t>2022 - 2023 School Year Retirement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</si>
</sst>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h:mm\ AM/PM;@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6" fontId="4" fillId="0" borderId="17" xfId="0" applyNumberFormat="1" applyFont="1" applyBorder="1" applyAlignment="1">
      <alignment horizontal="center"/>
    </xf>
    <xf numFmtId="2" fontId="0" fillId="0" borderId="18" xfId="42" applyNumberFormat="1" applyFont="1" applyBorder="1" applyAlignment="1" applyProtection="1">
      <alignment horizontal="center"/>
      <protection/>
    </xf>
    <xf numFmtId="43" fontId="0" fillId="0" borderId="18" xfId="42" applyFont="1" applyBorder="1" applyAlignment="1" applyProtection="1">
      <alignment horizontal="left"/>
      <protection/>
    </xf>
    <xf numFmtId="43" fontId="0" fillId="0" borderId="19" xfId="42" applyFont="1" applyBorder="1" applyAlignment="1" applyProtection="1">
      <alignment horizontal="left"/>
      <protection/>
    </xf>
    <xf numFmtId="43" fontId="0" fillId="0" borderId="20" xfId="42" applyFont="1" applyBorder="1" applyAlignment="1" applyProtection="1">
      <alignment/>
      <protection/>
    </xf>
    <xf numFmtId="43" fontId="6" fillId="33" borderId="21" xfId="0" applyNumberFormat="1" applyFont="1" applyFill="1" applyBorder="1" applyAlignment="1" applyProtection="1">
      <alignment/>
      <protection/>
    </xf>
    <xf numFmtId="43" fontId="6" fillId="33" borderId="22" xfId="0" applyNumberFormat="1" applyFont="1" applyFill="1" applyBorder="1" applyAlignment="1" applyProtection="1">
      <alignment/>
      <protection/>
    </xf>
    <xf numFmtId="43" fontId="4" fillId="0" borderId="23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 horizontal="left"/>
      <protection locked="0"/>
    </xf>
    <xf numFmtId="18" fontId="0" fillId="0" borderId="18" xfId="0" applyNumberForma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left"/>
      <protection locked="0"/>
    </xf>
    <xf numFmtId="18" fontId="0" fillId="0" borderId="24" xfId="0" applyNumberFormat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43" fontId="0" fillId="34" borderId="24" xfId="42" applyFont="1" applyFill="1" applyBorder="1" applyAlignment="1" applyProtection="1">
      <alignment horizontal="center"/>
      <protection locked="0"/>
    </xf>
    <xf numFmtId="0" fontId="0" fillId="35" borderId="26" xfId="0" applyFill="1" applyBorder="1" applyAlignment="1" applyProtection="1">
      <alignment horizontal="center"/>
      <protection locked="0"/>
    </xf>
    <xf numFmtId="0" fontId="0" fillId="35" borderId="25" xfId="0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left"/>
      <protection locked="0"/>
    </xf>
    <xf numFmtId="0" fontId="6" fillId="34" borderId="30" xfId="0" applyFont="1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 locked="0"/>
    </xf>
    <xf numFmtId="0" fontId="5" fillId="33" borderId="21" xfId="0" applyFont="1" applyFill="1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3" fillId="36" borderId="33" xfId="0" applyFont="1" applyFill="1" applyBorder="1" applyAlignment="1" applyProtection="1">
      <alignment horizontal="right"/>
      <protection/>
    </xf>
    <xf numFmtId="44" fontId="3" fillId="36" borderId="22" xfId="44" applyFont="1" applyFill="1" applyBorder="1" applyAlignment="1" applyProtection="1">
      <alignment horizontal="right"/>
      <protection/>
    </xf>
    <xf numFmtId="0" fontId="3" fillId="36" borderId="34" xfId="0" applyFont="1" applyFill="1" applyBorder="1" applyAlignment="1" applyProtection="1">
      <alignment horizontal="right"/>
      <protection/>
    </xf>
    <xf numFmtId="44" fontId="3" fillId="36" borderId="35" xfId="44" applyFont="1" applyFill="1" applyBorder="1" applyAlignment="1" applyProtection="1">
      <alignment/>
      <protection/>
    </xf>
    <xf numFmtId="0" fontId="3" fillId="36" borderId="36" xfId="0" applyFont="1" applyFill="1" applyBorder="1" applyAlignment="1" applyProtection="1">
      <alignment horizontal="right"/>
      <protection/>
    </xf>
    <xf numFmtId="10" fontId="3" fillId="36" borderId="23" xfId="0" applyNumberFormat="1" applyFont="1" applyFill="1" applyBorder="1" applyAlignment="1" applyProtection="1">
      <alignment horizontal="left"/>
      <protection/>
    </xf>
    <xf numFmtId="0" fontId="3" fillId="36" borderId="23" xfId="0" applyFont="1" applyFill="1" applyBorder="1" applyAlignment="1" applyProtection="1">
      <alignment horizontal="right"/>
      <protection/>
    </xf>
    <xf numFmtId="0" fontId="3" fillId="36" borderId="23" xfId="0" applyFont="1" applyFill="1" applyBorder="1" applyAlignment="1" applyProtection="1">
      <alignment/>
      <protection/>
    </xf>
    <xf numFmtId="10" fontId="3" fillId="36" borderId="37" xfId="0" applyNumberFormat="1" applyFont="1" applyFill="1" applyBorder="1" applyAlignment="1" applyProtection="1">
      <alignment horizontal="left"/>
      <protection/>
    </xf>
    <xf numFmtId="0" fontId="0" fillId="34" borderId="38" xfId="0" applyFill="1" applyBorder="1" applyAlignment="1" applyProtection="1">
      <alignment horizontal="center"/>
      <protection locked="0"/>
    </xf>
    <xf numFmtId="0" fontId="4" fillId="0" borderId="28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36" borderId="30" xfId="0" applyFont="1" applyFill="1" applyBorder="1" applyAlignment="1" applyProtection="1">
      <alignment/>
      <protection/>
    </xf>
    <xf numFmtId="0" fontId="3" fillId="36" borderId="31" xfId="0" applyFont="1" applyFill="1" applyBorder="1" applyAlignment="1" applyProtection="1">
      <alignment/>
      <protection/>
    </xf>
    <xf numFmtId="0" fontId="7" fillId="0" borderId="23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165" fontId="0" fillId="0" borderId="39" xfId="0" applyNumberFormat="1" applyBorder="1" applyAlignment="1" applyProtection="1">
      <alignment horizontal="center"/>
      <protection locked="0"/>
    </xf>
    <xf numFmtId="165" fontId="0" fillId="0" borderId="40" xfId="0" applyNumberFormat="1" applyBorder="1" applyAlignment="1" applyProtection="1">
      <alignment horizontal="center"/>
      <protection locked="0"/>
    </xf>
    <xf numFmtId="49" fontId="5" fillId="0" borderId="41" xfId="0" applyNumberFormat="1" applyFont="1" applyBorder="1" applyAlignment="1" applyProtection="1">
      <alignment horizontal="left"/>
      <protection locked="0"/>
    </xf>
    <xf numFmtId="49" fontId="5" fillId="0" borderId="23" xfId="0" applyNumberFormat="1" applyFont="1" applyBorder="1" applyAlignment="1" applyProtection="1">
      <alignment horizontal="left"/>
      <protection locked="0"/>
    </xf>
    <xf numFmtId="49" fontId="5" fillId="0" borderId="37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6" fillId="34" borderId="33" xfId="0" applyFont="1" applyFill="1" applyBorder="1" applyAlignment="1" applyProtection="1">
      <alignment horizontal="center" vertical="center" textRotation="90" wrapText="1"/>
      <protection locked="0"/>
    </xf>
    <xf numFmtId="0" fontId="6" fillId="34" borderId="42" xfId="0" applyFont="1" applyFill="1" applyBorder="1" applyAlignment="1" applyProtection="1">
      <alignment horizontal="center" vertical="center" textRotation="90" wrapText="1"/>
      <protection locked="0"/>
    </xf>
    <xf numFmtId="0" fontId="6" fillId="34" borderId="36" xfId="0" applyFont="1" applyFill="1" applyBorder="1" applyAlignment="1" applyProtection="1">
      <alignment horizontal="center" vertical="center" textRotation="90" wrapText="1"/>
      <protection locked="0"/>
    </xf>
    <xf numFmtId="0" fontId="3" fillId="36" borderId="33" xfId="0" applyFont="1" applyFill="1" applyBorder="1" applyAlignment="1" applyProtection="1">
      <alignment horizontal="center"/>
      <protection/>
    </xf>
    <xf numFmtId="0" fontId="3" fillId="36" borderId="30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9">
      <selection activeCell="J45" sqref="J45"/>
    </sheetView>
  </sheetViews>
  <sheetFormatPr defaultColWidth="9.140625" defaultRowHeight="12.75"/>
  <cols>
    <col min="1" max="1" width="8.57421875" style="0" customWidth="1"/>
    <col min="2" max="2" width="21.140625" style="0" customWidth="1"/>
    <col min="3" max="3" width="18.57421875" style="0" customWidth="1"/>
    <col min="4" max="4" width="22.7109375" style="0" customWidth="1"/>
    <col min="5" max="5" width="7.7109375" style="0" customWidth="1"/>
    <col min="6" max="6" width="10.140625" style="0" customWidth="1"/>
    <col min="7" max="7" width="12.57421875" style="0" customWidth="1"/>
    <col min="11" max="11" width="11.57421875" style="0" customWidth="1"/>
  </cols>
  <sheetData>
    <row r="1" spans="1:11" ht="14.25" customHeight="1">
      <c r="A1" s="75" t="s">
        <v>36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thickBot="1">
      <c r="A2" s="43" t="s">
        <v>23</v>
      </c>
      <c r="B2" s="44"/>
      <c r="C2" s="44"/>
      <c r="D2" s="44"/>
      <c r="E2" s="44"/>
      <c r="F2" s="45"/>
      <c r="G2" s="46" t="s">
        <v>0</v>
      </c>
      <c r="H2" s="66"/>
      <c r="I2" s="66"/>
      <c r="J2" s="66"/>
      <c r="K2" s="66"/>
    </row>
    <row r="3" spans="1:11" ht="16.5" thickBot="1">
      <c r="A3" s="39"/>
      <c r="B3" s="47" t="s">
        <v>25</v>
      </c>
      <c r="C3" s="39"/>
      <c r="D3" s="39"/>
      <c r="E3" s="37"/>
      <c r="F3" s="37"/>
      <c r="G3" s="37"/>
      <c r="H3" s="46" t="s">
        <v>27</v>
      </c>
      <c r="I3" s="67"/>
      <c r="J3" s="67"/>
      <c r="K3" s="67"/>
    </row>
    <row r="4" spans="1:11" ht="13.5" thickBot="1">
      <c r="A4" s="39"/>
      <c r="B4" s="39"/>
      <c r="C4" s="39"/>
      <c r="D4" s="39"/>
      <c r="E4" s="68"/>
      <c r="F4" s="68"/>
      <c r="G4" s="68"/>
      <c r="H4" s="68"/>
      <c r="I4" s="68"/>
      <c r="J4" s="68"/>
      <c r="K4" s="68"/>
    </row>
    <row r="5" spans="1:11" ht="12.75">
      <c r="A5" s="2" t="s">
        <v>19</v>
      </c>
      <c r="B5" s="3" t="s">
        <v>1</v>
      </c>
      <c r="C5" s="3" t="s">
        <v>2</v>
      </c>
      <c r="D5" s="3" t="s">
        <v>5</v>
      </c>
      <c r="E5" s="3" t="s">
        <v>4</v>
      </c>
      <c r="F5" s="6" t="s">
        <v>8</v>
      </c>
      <c r="G5" s="7" t="s">
        <v>11</v>
      </c>
      <c r="H5" s="7" t="s">
        <v>11</v>
      </c>
      <c r="I5" s="7" t="s">
        <v>11</v>
      </c>
      <c r="J5" s="7" t="s">
        <v>11</v>
      </c>
      <c r="K5" s="4" t="s">
        <v>29</v>
      </c>
    </row>
    <row r="6" spans="1:11" ht="13.5" thickBot="1">
      <c r="A6" s="5"/>
      <c r="B6" s="58" t="s">
        <v>24</v>
      </c>
      <c r="C6" s="58" t="s">
        <v>3</v>
      </c>
      <c r="D6" s="1" t="s">
        <v>6</v>
      </c>
      <c r="E6" s="1" t="s">
        <v>7</v>
      </c>
      <c r="F6" s="8" t="s">
        <v>10</v>
      </c>
      <c r="G6" s="9" t="s">
        <v>12</v>
      </c>
      <c r="H6" s="9" t="s">
        <v>13</v>
      </c>
      <c r="I6" s="9" t="s">
        <v>14</v>
      </c>
      <c r="J6" s="9" t="s">
        <v>18</v>
      </c>
      <c r="K6" s="11" t="s">
        <v>30</v>
      </c>
    </row>
    <row r="7" spans="1:11" ht="21" customHeight="1">
      <c r="A7" s="69"/>
      <c r="B7" s="60"/>
      <c r="C7" s="62"/>
      <c r="D7" s="20"/>
      <c r="E7" s="12">
        <f>IF((D8-D7)*24&gt;0,(D8-D7)*24,(0))</f>
        <v>0</v>
      </c>
      <c r="F7" s="13">
        <f>ROUND(+E7*D$44,2)</f>
        <v>0</v>
      </c>
      <c r="G7" s="14">
        <f>ROUND(+F7*F$44,2)</f>
        <v>0</v>
      </c>
      <c r="H7" s="14">
        <f>ROUND(+F7*H$44,2)</f>
        <v>0</v>
      </c>
      <c r="I7" s="14">
        <f>ROUND(+F7*J$44,2)</f>
        <v>0</v>
      </c>
      <c r="J7" s="14">
        <f>+I7+H7+G7+F7</f>
        <v>0</v>
      </c>
      <c r="K7" s="15">
        <f>F8*$E$42</f>
        <v>0</v>
      </c>
    </row>
    <row r="8" spans="1:11" ht="21" customHeight="1" thickBot="1">
      <c r="A8" s="70"/>
      <c r="B8" s="61"/>
      <c r="C8" s="63"/>
      <c r="D8" s="22"/>
      <c r="E8" s="23" t="s">
        <v>29</v>
      </c>
      <c r="F8" s="24"/>
      <c r="G8" s="25"/>
      <c r="H8" s="26"/>
      <c r="I8" s="26"/>
      <c r="J8" s="26"/>
      <c r="K8" s="27"/>
    </row>
    <row r="9" spans="1:11" ht="21" customHeight="1" thickBot="1">
      <c r="A9" s="71"/>
      <c r="B9" s="72" t="s">
        <v>33</v>
      </c>
      <c r="C9" s="73"/>
      <c r="D9" s="73"/>
      <c r="E9" s="73"/>
      <c r="F9" s="73"/>
      <c r="G9" s="73"/>
      <c r="H9" s="73"/>
      <c r="I9" s="73"/>
      <c r="J9" s="73"/>
      <c r="K9" s="74"/>
    </row>
    <row r="10" spans="1:11" ht="21" customHeight="1">
      <c r="A10" s="69"/>
      <c r="B10" s="60"/>
      <c r="C10" s="62"/>
      <c r="D10" s="20"/>
      <c r="E10" s="12">
        <f>IF((D11-D10)*24&gt;0,(D11-D10)*24,(0))</f>
        <v>0</v>
      </c>
      <c r="F10" s="13">
        <f>ROUND(+E10*D$44,2)</f>
        <v>0</v>
      </c>
      <c r="G10" s="14">
        <f>ROUND(+F10*F$44,2)</f>
        <v>0</v>
      </c>
      <c r="H10" s="14">
        <f>ROUND(+F10*H$44,2)</f>
        <v>0</v>
      </c>
      <c r="I10" s="14">
        <f>ROUND(+F10*J$44,2)</f>
        <v>0</v>
      </c>
      <c r="J10" s="14">
        <f>+I10+H10+G10+F10</f>
        <v>0</v>
      </c>
      <c r="K10" s="15">
        <f>F11*$E$42</f>
        <v>0</v>
      </c>
    </row>
    <row r="11" spans="1:11" ht="21" customHeight="1" thickBot="1">
      <c r="A11" s="70"/>
      <c r="B11" s="61"/>
      <c r="C11" s="63"/>
      <c r="D11" s="22"/>
      <c r="E11" s="23" t="s">
        <v>29</v>
      </c>
      <c r="F11" s="24"/>
      <c r="G11" s="25"/>
      <c r="H11" s="26"/>
      <c r="I11" s="26"/>
      <c r="J11" s="26"/>
      <c r="K11" s="27"/>
    </row>
    <row r="12" spans="1:11" ht="21" customHeight="1" thickBot="1">
      <c r="A12" s="71"/>
      <c r="B12" s="72" t="s">
        <v>32</v>
      </c>
      <c r="C12" s="73"/>
      <c r="D12" s="73"/>
      <c r="E12" s="73"/>
      <c r="F12" s="73"/>
      <c r="G12" s="73"/>
      <c r="H12" s="73"/>
      <c r="I12" s="73"/>
      <c r="J12" s="73"/>
      <c r="K12" s="74"/>
    </row>
    <row r="13" spans="1:11" ht="21" customHeight="1">
      <c r="A13" s="69"/>
      <c r="B13" s="19"/>
      <c r="C13" s="62"/>
      <c r="D13" s="20"/>
      <c r="E13" s="12">
        <f>IF((D14-D13)*24&gt;0,(D14-D13)*24,(0))</f>
        <v>0</v>
      </c>
      <c r="F13" s="13">
        <f>ROUND(+E13*D$44,2)</f>
        <v>0</v>
      </c>
      <c r="G13" s="14">
        <f>ROUND(+F13*F$44,2)</f>
        <v>0</v>
      </c>
      <c r="H13" s="14">
        <f>ROUND(+F13*H$44,2)</f>
        <v>0</v>
      </c>
      <c r="I13" s="14">
        <f>ROUND(+F13*J$44,2)</f>
        <v>0</v>
      </c>
      <c r="J13" s="14">
        <f>+I13+H13+G13+F13</f>
        <v>0</v>
      </c>
      <c r="K13" s="15">
        <f>F14*$E$42</f>
        <v>0</v>
      </c>
    </row>
    <row r="14" spans="1:11" ht="21" customHeight="1" thickBot="1">
      <c r="A14" s="70"/>
      <c r="B14" s="21"/>
      <c r="C14" s="63"/>
      <c r="D14" s="22"/>
      <c r="E14" s="23" t="s">
        <v>29</v>
      </c>
      <c r="F14" s="24"/>
      <c r="G14" s="25"/>
      <c r="H14" s="26"/>
      <c r="I14" s="26"/>
      <c r="J14" s="26"/>
      <c r="K14" s="27"/>
    </row>
    <row r="15" spans="1:11" ht="21" customHeight="1" thickBot="1">
      <c r="A15" s="71"/>
      <c r="B15" s="72" t="s">
        <v>32</v>
      </c>
      <c r="C15" s="73"/>
      <c r="D15" s="73"/>
      <c r="E15" s="73"/>
      <c r="F15" s="73"/>
      <c r="G15" s="73"/>
      <c r="H15" s="73"/>
      <c r="I15" s="73"/>
      <c r="J15" s="73"/>
      <c r="K15" s="74"/>
    </row>
    <row r="16" spans="1:11" ht="21" customHeight="1">
      <c r="A16" s="69"/>
      <c r="B16" s="19"/>
      <c r="C16" s="62"/>
      <c r="D16" s="20"/>
      <c r="E16" s="12">
        <f>IF((D17-D16)*24&gt;0,(D17-D16)*24,(0))</f>
        <v>0</v>
      </c>
      <c r="F16" s="13">
        <f>ROUND(+E16*D$44,2)</f>
        <v>0</v>
      </c>
      <c r="G16" s="14">
        <f>ROUND(+F16*F$44,2)</f>
        <v>0</v>
      </c>
      <c r="H16" s="14">
        <f>ROUND(+F16*H$44,2)</f>
        <v>0</v>
      </c>
      <c r="I16" s="14">
        <f>ROUND(+F16*J$44,2)</f>
        <v>0</v>
      </c>
      <c r="J16" s="14">
        <f>+I16+H16+G16+F16</f>
        <v>0</v>
      </c>
      <c r="K16" s="15">
        <f>F17*$E$42</f>
        <v>0</v>
      </c>
    </row>
    <row r="17" spans="1:11" ht="21" customHeight="1" thickBot="1">
      <c r="A17" s="70"/>
      <c r="B17" s="21"/>
      <c r="C17" s="63"/>
      <c r="D17" s="22"/>
      <c r="E17" s="57" t="s">
        <v>29</v>
      </c>
      <c r="F17" s="24"/>
      <c r="G17" s="25"/>
      <c r="H17" s="26"/>
      <c r="I17" s="26"/>
      <c r="J17" s="26"/>
      <c r="K17" s="27"/>
    </row>
    <row r="18" spans="1:11" ht="21" customHeight="1" thickBot="1">
      <c r="A18" s="71"/>
      <c r="B18" s="72" t="s">
        <v>32</v>
      </c>
      <c r="C18" s="73"/>
      <c r="D18" s="73"/>
      <c r="E18" s="73"/>
      <c r="F18" s="73"/>
      <c r="G18" s="73"/>
      <c r="H18" s="73"/>
      <c r="I18" s="73"/>
      <c r="J18" s="73"/>
      <c r="K18" s="74"/>
    </row>
    <row r="19" spans="1:11" ht="21" customHeight="1">
      <c r="A19" s="69"/>
      <c r="B19" s="19"/>
      <c r="C19" s="62"/>
      <c r="D19" s="20"/>
      <c r="E19" s="12">
        <f>IF((D20-D19)*24&gt;0,(D20-D19)*24,(0))</f>
        <v>0</v>
      </c>
      <c r="F19" s="13">
        <f>ROUND(+E19*D$44,2)</f>
        <v>0</v>
      </c>
      <c r="G19" s="14">
        <f>ROUND(+F19*F$44,2)</f>
        <v>0</v>
      </c>
      <c r="H19" s="14">
        <f>ROUND(+F19*H$44,2)</f>
        <v>0</v>
      </c>
      <c r="I19" s="14">
        <f>ROUND(+F19*J$44,2)</f>
        <v>0</v>
      </c>
      <c r="J19" s="14">
        <f>+I19+H19+G19+F19</f>
        <v>0</v>
      </c>
      <c r="K19" s="15">
        <f>F20*$E$42</f>
        <v>0</v>
      </c>
    </row>
    <row r="20" spans="1:11" ht="21" customHeight="1" thickBot="1">
      <c r="A20" s="70"/>
      <c r="B20" s="21"/>
      <c r="C20" s="63"/>
      <c r="D20" s="22"/>
      <c r="E20" s="23" t="s">
        <v>29</v>
      </c>
      <c r="F20" s="24"/>
      <c r="G20" s="25"/>
      <c r="H20" s="26"/>
      <c r="I20" s="26"/>
      <c r="J20" s="26"/>
      <c r="K20" s="27"/>
    </row>
    <row r="21" spans="1:11" ht="21" customHeight="1" thickBot="1">
      <c r="A21" s="71"/>
      <c r="B21" s="72" t="s">
        <v>32</v>
      </c>
      <c r="C21" s="73"/>
      <c r="D21" s="73"/>
      <c r="E21" s="73"/>
      <c r="F21" s="73"/>
      <c r="G21" s="73"/>
      <c r="H21" s="73"/>
      <c r="I21" s="73"/>
      <c r="J21" s="73"/>
      <c r="K21" s="74"/>
    </row>
    <row r="22" spans="1:11" ht="21" customHeight="1">
      <c r="A22" s="69"/>
      <c r="B22" s="28"/>
      <c r="C22" s="28"/>
      <c r="D22" s="20"/>
      <c r="E22" s="12">
        <f>IF((D23-D22)*24&gt;0,(D23-D22)*24,(0))</f>
        <v>0</v>
      </c>
      <c r="F22" s="13">
        <f>ROUND(+E22*D$44,2)</f>
        <v>0</v>
      </c>
      <c r="G22" s="14">
        <f>ROUND(+F22*F$44,2)</f>
        <v>0</v>
      </c>
      <c r="H22" s="14">
        <f>ROUND(+F22*H$44,2)</f>
        <v>0</v>
      </c>
      <c r="I22" s="14">
        <f>ROUND(+F22*J$44,2)</f>
        <v>0</v>
      </c>
      <c r="J22" s="14">
        <f>+I22+H22+G22+F22</f>
        <v>0</v>
      </c>
      <c r="K22" s="15">
        <f>F23*$E$42</f>
        <v>0</v>
      </c>
    </row>
    <row r="23" spans="1:11" ht="21" customHeight="1" thickBot="1">
      <c r="A23" s="70"/>
      <c r="B23" s="21"/>
      <c r="C23" s="21"/>
      <c r="D23" s="22"/>
      <c r="E23" s="23" t="s">
        <v>29</v>
      </c>
      <c r="F23" s="24"/>
      <c r="G23" s="25"/>
      <c r="H23" s="26"/>
      <c r="I23" s="26"/>
      <c r="J23" s="26"/>
      <c r="K23" s="27"/>
    </row>
    <row r="24" spans="1:11" ht="21" customHeight="1" thickBot="1">
      <c r="A24" s="71"/>
      <c r="B24" s="72" t="s">
        <v>32</v>
      </c>
      <c r="C24" s="73"/>
      <c r="D24" s="73"/>
      <c r="E24" s="73"/>
      <c r="F24" s="73"/>
      <c r="G24" s="73"/>
      <c r="H24" s="73"/>
      <c r="I24" s="73"/>
      <c r="J24" s="73"/>
      <c r="K24" s="74"/>
    </row>
    <row r="25" spans="1:11" ht="21" customHeight="1">
      <c r="A25" s="69"/>
      <c r="B25" s="28"/>
      <c r="C25" s="28"/>
      <c r="D25" s="20"/>
      <c r="E25" s="12">
        <f>IF((D26-D25)*24&gt;0,(D26-D25)*24,(0))</f>
        <v>0</v>
      </c>
      <c r="F25" s="13">
        <f>ROUND(+E25*D$44,2)</f>
        <v>0</v>
      </c>
      <c r="G25" s="14">
        <f>ROUND(+F25*F$44,2)</f>
        <v>0</v>
      </c>
      <c r="H25" s="14">
        <f>ROUND(+F25*H$44,2)</f>
        <v>0</v>
      </c>
      <c r="I25" s="14">
        <f>ROUND(+F25*J$44,2)</f>
        <v>0</v>
      </c>
      <c r="J25" s="14">
        <f>+I25+H25+G25+F25</f>
        <v>0</v>
      </c>
      <c r="K25" s="15">
        <f>F28*$E$42</f>
        <v>0</v>
      </c>
    </row>
    <row r="26" spans="1:11" ht="21" customHeight="1" thickBot="1">
      <c r="A26" s="70"/>
      <c r="B26" s="21"/>
      <c r="C26" s="21"/>
      <c r="D26" s="22"/>
      <c r="E26" s="23" t="s">
        <v>29</v>
      </c>
      <c r="F26" s="24"/>
      <c r="G26" s="25"/>
      <c r="H26" s="26"/>
      <c r="I26" s="26"/>
      <c r="J26" s="26"/>
      <c r="K26" s="27"/>
    </row>
    <row r="27" spans="1:11" ht="21" customHeight="1" thickBot="1">
      <c r="A27" s="71"/>
      <c r="B27" s="72" t="s">
        <v>32</v>
      </c>
      <c r="C27" s="73"/>
      <c r="D27" s="73"/>
      <c r="E27" s="73"/>
      <c r="F27" s="73"/>
      <c r="G27" s="73"/>
      <c r="H27" s="73"/>
      <c r="I27" s="73"/>
      <c r="J27" s="73"/>
      <c r="K27" s="74"/>
    </row>
    <row r="28" spans="1:11" ht="21" customHeight="1">
      <c r="A28" s="69"/>
      <c r="B28" s="29"/>
      <c r="C28" s="30"/>
      <c r="D28" s="20"/>
      <c r="E28" s="12">
        <f>IF((D29-D28)*24&gt;0,(D29-D28)*24,(0))</f>
        <v>0</v>
      </c>
      <c r="F28" s="13">
        <f>ROUND(+E28*D$44,2)</f>
        <v>0</v>
      </c>
      <c r="G28" s="14">
        <f>ROUND(+F28*F$44,2)</f>
        <v>0</v>
      </c>
      <c r="H28" s="14">
        <f>ROUND(+F28*H$44,2)</f>
        <v>0</v>
      </c>
      <c r="I28" s="14">
        <f>ROUND(+F28*J$44,2)</f>
        <v>0</v>
      </c>
      <c r="J28" s="14">
        <f>+I28+H28+G28+F28</f>
        <v>0</v>
      </c>
      <c r="K28" s="15">
        <f>F29*$E$42</f>
        <v>0</v>
      </c>
    </row>
    <row r="29" spans="1:11" ht="21" customHeight="1" thickBot="1">
      <c r="A29" s="70"/>
      <c r="B29" s="21"/>
      <c r="C29" s="21"/>
      <c r="D29" s="22"/>
      <c r="E29" s="23" t="s">
        <v>29</v>
      </c>
      <c r="F29" s="24"/>
      <c r="G29" s="25"/>
      <c r="H29" s="26"/>
      <c r="I29" s="26"/>
      <c r="J29" s="26"/>
      <c r="K29" s="27"/>
    </row>
    <row r="30" spans="1:11" ht="21" customHeight="1" thickBot="1">
      <c r="A30" s="71"/>
      <c r="B30" s="72" t="s">
        <v>32</v>
      </c>
      <c r="C30" s="73"/>
      <c r="D30" s="73"/>
      <c r="E30" s="73"/>
      <c r="F30" s="73"/>
      <c r="G30" s="73"/>
      <c r="H30" s="73"/>
      <c r="I30" s="73"/>
      <c r="J30" s="73"/>
      <c r="K30" s="74"/>
    </row>
    <row r="31" spans="1:11" ht="21" customHeight="1">
      <c r="A31" s="69"/>
      <c r="B31" s="28"/>
      <c r="C31" s="28"/>
      <c r="D31" s="20"/>
      <c r="E31" s="12">
        <f>IF((D32-D31)*24&gt;0,(D32-D31)*24,(0))</f>
        <v>0</v>
      </c>
      <c r="F31" s="13">
        <f>ROUND(+E31*D$44,2)</f>
        <v>0</v>
      </c>
      <c r="G31" s="14">
        <f>ROUND(+F31*F$44,2)</f>
        <v>0</v>
      </c>
      <c r="H31" s="14">
        <f>ROUND(+F31*H$44,2)</f>
        <v>0</v>
      </c>
      <c r="I31" s="14">
        <f>ROUND(+F31*J$44,2)</f>
        <v>0</v>
      </c>
      <c r="J31" s="14">
        <f>+I31+H31+G31+F31</f>
        <v>0</v>
      </c>
      <c r="K31" s="15">
        <f>F32*$E$42</f>
        <v>0</v>
      </c>
    </row>
    <row r="32" spans="1:11" ht="21" customHeight="1" thickBot="1">
      <c r="A32" s="70"/>
      <c r="B32" s="21"/>
      <c r="C32" s="21"/>
      <c r="D32" s="22"/>
      <c r="E32" s="23" t="s">
        <v>29</v>
      </c>
      <c r="F32" s="24"/>
      <c r="G32" s="25"/>
      <c r="H32" s="26"/>
      <c r="I32" s="26"/>
      <c r="J32" s="26"/>
      <c r="K32" s="27"/>
    </row>
    <row r="33" spans="1:11" ht="21" customHeight="1" thickBot="1">
      <c r="A33" s="71"/>
      <c r="B33" s="72" t="s">
        <v>32</v>
      </c>
      <c r="C33" s="73"/>
      <c r="D33" s="73"/>
      <c r="E33" s="73"/>
      <c r="F33" s="73"/>
      <c r="G33" s="73"/>
      <c r="H33" s="73"/>
      <c r="I33" s="73"/>
      <c r="J33" s="73"/>
      <c r="K33" s="74"/>
    </row>
    <row r="34" spans="1:11" ht="21" customHeight="1">
      <c r="A34" s="69"/>
      <c r="B34" s="28"/>
      <c r="C34" s="28"/>
      <c r="D34" s="20"/>
      <c r="E34" s="12">
        <f>IF((D35-D34)*24&gt;0,(D35-D34)*24,(0))</f>
        <v>0</v>
      </c>
      <c r="F34" s="13">
        <f>ROUND(+E34*D$44,2)</f>
        <v>0</v>
      </c>
      <c r="G34" s="14">
        <f>ROUND(+F34*F$44,2)</f>
        <v>0</v>
      </c>
      <c r="H34" s="14">
        <f>ROUND(+F34*H$44,2)</f>
        <v>0</v>
      </c>
      <c r="I34" s="14">
        <f>ROUND(+F34*J$44,2)</f>
        <v>0</v>
      </c>
      <c r="J34" s="14">
        <f>+I34+H34+G34+F34</f>
        <v>0</v>
      </c>
      <c r="K34" s="15">
        <f>F35*$E$42</f>
        <v>0</v>
      </c>
    </row>
    <row r="35" spans="1:11" ht="21" customHeight="1" thickBot="1">
      <c r="A35" s="70"/>
      <c r="B35" s="21"/>
      <c r="C35" s="21"/>
      <c r="D35" s="22"/>
      <c r="E35" s="23" t="s">
        <v>29</v>
      </c>
      <c r="F35" s="24"/>
      <c r="G35" s="25"/>
      <c r="H35" s="26"/>
      <c r="I35" s="26"/>
      <c r="J35" s="26"/>
      <c r="K35" s="27"/>
    </row>
    <row r="36" spans="1:11" ht="21" customHeight="1" thickBot="1">
      <c r="A36" s="71"/>
      <c r="B36" s="72" t="s">
        <v>32</v>
      </c>
      <c r="C36" s="73"/>
      <c r="D36" s="73"/>
      <c r="E36" s="73"/>
      <c r="F36" s="73"/>
      <c r="G36" s="73"/>
      <c r="H36" s="73"/>
      <c r="I36" s="73"/>
      <c r="J36" s="73"/>
      <c r="K36" s="74"/>
    </row>
    <row r="37" spans="1:11" ht="16.5" thickBot="1">
      <c r="A37" s="76" t="s">
        <v>21</v>
      </c>
      <c r="B37" s="31"/>
      <c r="C37" s="32"/>
      <c r="D37" s="33" t="s">
        <v>22</v>
      </c>
      <c r="E37" s="34"/>
      <c r="F37" s="16">
        <f aca="true" t="shared" si="0" ref="F37:K37">+F34+F31+F28+F25+F22+F19+F16+F13+F10+F7</f>
        <v>0</v>
      </c>
      <c r="G37" s="16">
        <f t="shared" si="0"/>
        <v>0</v>
      </c>
      <c r="H37" s="16">
        <f t="shared" si="0"/>
        <v>0</v>
      </c>
      <c r="I37" s="16">
        <f t="shared" si="0"/>
        <v>0</v>
      </c>
      <c r="J37" s="16">
        <f t="shared" si="0"/>
        <v>0</v>
      </c>
      <c r="K37" s="17">
        <f t="shared" si="0"/>
        <v>0</v>
      </c>
    </row>
    <row r="38" spans="1:11" ht="12.75">
      <c r="A38" s="77"/>
      <c r="B38" s="35"/>
      <c r="C38" s="36"/>
      <c r="D38" s="37"/>
      <c r="E38" s="37"/>
      <c r="F38" s="37"/>
      <c r="G38" s="37"/>
      <c r="H38" s="37"/>
      <c r="I38" s="37"/>
      <c r="J38" s="37"/>
      <c r="K38" s="37"/>
    </row>
    <row r="39" spans="1:11" ht="13.5" thickBot="1">
      <c r="A39" s="77"/>
      <c r="B39" s="35"/>
      <c r="C39" s="36"/>
      <c r="D39" s="37"/>
      <c r="E39" s="37"/>
      <c r="F39" s="37"/>
      <c r="G39" s="37"/>
      <c r="H39" s="37"/>
      <c r="I39" s="37"/>
      <c r="J39" s="38" t="s">
        <v>26</v>
      </c>
      <c r="K39" s="18">
        <f>J37+K37</f>
        <v>0</v>
      </c>
    </row>
    <row r="40" spans="1:11" ht="12.75">
      <c r="A40" s="77"/>
      <c r="B40" s="35"/>
      <c r="C40" s="36"/>
      <c r="D40" s="39"/>
      <c r="E40" s="40" t="s">
        <v>20</v>
      </c>
      <c r="F40" s="37"/>
      <c r="G40" s="37"/>
      <c r="H40" s="37"/>
      <c r="I40" s="37"/>
      <c r="J40" s="37"/>
      <c r="K40" s="37"/>
    </row>
    <row r="41" spans="1:11" ht="13.5" thickBot="1">
      <c r="A41" s="77"/>
      <c r="B41" s="35"/>
      <c r="C41" s="36"/>
      <c r="D41" s="37"/>
      <c r="E41" s="37"/>
      <c r="F41" s="37"/>
      <c r="G41" s="37"/>
      <c r="H41" s="39"/>
      <c r="I41" s="37" t="s">
        <v>9</v>
      </c>
      <c r="J41" s="37"/>
      <c r="K41" s="37"/>
    </row>
    <row r="42" spans="1:11" ht="13.5" thickBot="1">
      <c r="A42" s="77"/>
      <c r="B42" s="35"/>
      <c r="C42" s="36"/>
      <c r="D42" s="48" t="s">
        <v>31</v>
      </c>
      <c r="E42" s="49">
        <v>2</v>
      </c>
      <c r="F42" s="37"/>
      <c r="G42" s="37"/>
      <c r="H42" s="37"/>
      <c r="I42" s="37"/>
      <c r="J42" s="37"/>
      <c r="K42" s="37"/>
    </row>
    <row r="43" spans="1:11" ht="12.75">
      <c r="A43" s="77"/>
      <c r="B43" s="35"/>
      <c r="C43" s="35"/>
      <c r="D43" s="50" t="s">
        <v>17</v>
      </c>
      <c r="E43" s="79" t="s">
        <v>34</v>
      </c>
      <c r="F43" s="80"/>
      <c r="G43" s="64"/>
      <c r="H43" s="64"/>
      <c r="I43" s="64"/>
      <c r="J43" s="65"/>
      <c r="K43" s="41"/>
    </row>
    <row r="44" spans="1:11" ht="13.5" thickBot="1">
      <c r="A44" s="78"/>
      <c r="B44" s="42"/>
      <c r="C44" s="42"/>
      <c r="D44" s="51">
        <v>10</v>
      </c>
      <c r="E44" s="52" t="s">
        <v>28</v>
      </c>
      <c r="F44" s="53">
        <v>0.276</v>
      </c>
      <c r="G44" s="54" t="s">
        <v>15</v>
      </c>
      <c r="H44" s="53">
        <v>0.0145</v>
      </c>
      <c r="I44" s="55" t="s">
        <v>16</v>
      </c>
      <c r="J44" s="56">
        <v>0.0075</v>
      </c>
      <c r="K44" s="59" t="s">
        <v>35</v>
      </c>
    </row>
    <row r="45" spans="4:10" ht="12.75">
      <c r="D45" s="10"/>
      <c r="E45" s="10"/>
      <c r="F45" s="10"/>
      <c r="G45" s="10"/>
      <c r="H45" s="10"/>
      <c r="I45" s="10"/>
      <c r="J45" s="10"/>
    </row>
  </sheetData>
  <sheetProtection selectLockedCells="1"/>
  <mergeCells count="26">
    <mergeCell ref="A1:K1"/>
    <mergeCell ref="A31:A33"/>
    <mergeCell ref="B33:K33"/>
    <mergeCell ref="A34:A36"/>
    <mergeCell ref="B36:K36"/>
    <mergeCell ref="A37:A44"/>
    <mergeCell ref="E43:F43"/>
    <mergeCell ref="A22:A24"/>
    <mergeCell ref="B24:K24"/>
    <mergeCell ref="A25:A27"/>
    <mergeCell ref="B27:K27"/>
    <mergeCell ref="A28:A30"/>
    <mergeCell ref="B30:K30"/>
    <mergeCell ref="A13:A15"/>
    <mergeCell ref="B15:K15"/>
    <mergeCell ref="A16:A18"/>
    <mergeCell ref="B18:K18"/>
    <mergeCell ref="A19:A21"/>
    <mergeCell ref="B21:K21"/>
    <mergeCell ref="H2:K2"/>
    <mergeCell ref="I3:K3"/>
    <mergeCell ref="E4:K4"/>
    <mergeCell ref="A7:A9"/>
    <mergeCell ref="B9:K9"/>
    <mergeCell ref="A10:A12"/>
    <mergeCell ref="B12:K12"/>
  </mergeCells>
  <printOptions horizontalCentered="1"/>
  <pageMargins left="0.2" right="0.22" top="0.2" bottom="0.27" header="0.17" footer="0.18"/>
  <pageSetup fitToHeight="1" fitToWidth="1" horizontalDpi="600" verticalDpi="600" orientation="landscape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Martin PSB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Belaire</dc:creator>
  <cp:keywords/>
  <dc:description/>
  <cp:lastModifiedBy>Kevin Dugas</cp:lastModifiedBy>
  <cp:lastPrinted>2022-07-11T19:12:06Z</cp:lastPrinted>
  <dcterms:created xsi:type="dcterms:W3CDTF">2003-07-30T20:40:56Z</dcterms:created>
  <dcterms:modified xsi:type="dcterms:W3CDTF">2022-07-11T20:01:58Z</dcterms:modified>
  <cp:category/>
  <cp:version/>
  <cp:contentType/>
  <cp:contentStatus/>
</cp:coreProperties>
</file>